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<sst xmlns="http://schemas.openxmlformats.org/spreadsheetml/2006/main" count="261" uniqueCount="144">
  <si>
    <t>DISTRIBUIDORA MAJUM</t>
  </si>
  <si>
    <t>LISTA DE PRECIOS</t>
  </si>
  <si>
    <t>Sub tot s iva</t>
  </si>
  <si>
    <t>Dctos %</t>
  </si>
  <si>
    <t>Sub tot c dcto</t>
  </si>
  <si>
    <t>SUJETA A CAMBIOS SIN PREVIO AVISO</t>
  </si>
  <si>
    <t>iva</t>
  </si>
  <si>
    <t>Gran tot c iva</t>
  </si>
  <si>
    <t>PRODUCTO</t>
  </si>
  <si>
    <t>Medida PLg</t>
  </si>
  <si>
    <t>Unidad</t>
  </si>
  <si>
    <t>Embalaje Estandar</t>
  </si>
  <si>
    <t>Precio Unitario $/M o $/Pza</t>
  </si>
  <si>
    <t>Cantidad Requerida  M  o Pzas</t>
  </si>
  <si>
    <t>Sub total requerido $ sin iva</t>
  </si>
  <si>
    <t>11074M</t>
  </si>
  <si>
    <t>11052M</t>
  </si>
  <si>
    <t>11053M</t>
  </si>
  <si>
    <t>11013-1</t>
  </si>
  <si>
    <t>½" (1216)</t>
  </si>
  <si>
    <t>¾" (2025)</t>
  </si>
  <si>
    <t>1" (2532)</t>
  </si>
  <si>
    <t>1" (2532 )</t>
  </si>
  <si>
    <t>100 mt</t>
  </si>
  <si>
    <t>MTS</t>
  </si>
  <si>
    <t>CODO 90°</t>
  </si>
  <si>
    <t>PZA</t>
  </si>
  <si>
    <t>COPLE</t>
  </si>
  <si>
    <t>TAPON</t>
  </si>
  <si>
    <t>MANIFOLD CONECTOR MULTIPLE 5 PUERTOS</t>
  </si>
  <si>
    <t>TEE</t>
  </si>
  <si>
    <t>¾" x ¾" x ½"</t>
  </si>
  <si>
    <t>¾" x ½" x ¾"</t>
  </si>
  <si>
    <t>¾" x ½" x ½"</t>
  </si>
  <si>
    <t>1" x ¾" x ¾"</t>
  </si>
  <si>
    <t>1" x 1" x ½"</t>
  </si>
  <si>
    <t>1" x 1" x ¾"</t>
  </si>
  <si>
    <t>ADAPTADOR MACHO</t>
  </si>
  <si>
    <t>ADAPTADOR HEMBRA</t>
  </si>
  <si>
    <t>CODO 90° TIPO OREJA CON SOPORTE (SPXRH)</t>
  </si>
  <si>
    <t>Cortador de Tubo</t>
  </si>
  <si>
    <t>Múltiple</t>
  </si>
  <si>
    <t>Resorte Metálico</t>
  </si>
  <si>
    <t>doblador de tubo</t>
  </si>
  <si>
    <t>Pinza de Engarce</t>
  </si>
  <si>
    <t>Naranjos Ote. Num 19. Col. Arcos del Alba., Cuautitlan Izcalli, Estado de Mèxico., C.P. 54750.</t>
  </si>
  <si>
    <t>CONDICIONES COMERCIALES</t>
  </si>
  <si>
    <t xml:space="preserve"> - LOS PRECIOS COTIZADOS  NO INCLUYEN EL  IVA Y ESTAN SUJETOS A CAMBIO SIN PREVIO AVISO.</t>
  </si>
  <si>
    <t xml:space="preserve"> - LOS PEDIDOS SE SURTIRAN ESTRICTAMENTE DE CONTADO.</t>
  </si>
  <si>
    <t xml:space="preserve"> - LOS PEDIDOS SE SURTIRAN VIA TERRESTRE, LAB LA DIRECCION DEL CLIENTE EN  PEDIDOS LOCALES Y "OCURRE" </t>
  </si>
  <si>
    <t>EN PEDIDOS FORANEOS.,  SIEMPRE QUE REBASEN UN MONTO NETO DE $10,000 ANTES  DE IVA., CUANDO EL PEDIDO</t>
  </si>
  <si>
    <t xml:space="preserve">SEA INFERIOR A ESTE, EL CLIENTE CUBRIRA DE CONTADO EL 100% DEL COSTO DEL FLETE. LOS PEDIDOS EN UNA SOLA </t>
  </si>
  <si>
    <t>ENTREGA  ARRIBA DE $100,000 SE SURTIRAN LAB  LA DIRECCION DEL CLIENTE.</t>
  </si>
  <si>
    <t xml:space="preserve"> - EL COSTO DEL FLETE EN ENVIOS POR AVION CORRERAN POR CUENTA DEL CLIENTE..</t>
  </si>
  <si>
    <t xml:space="preserve"> - POR  POLITICAS DE LA EMPRESA Y SEGURIDAD DE NUESTROS CLIENTES, LOS PAGOS DEBERAN DE HACERSE POR </t>
  </si>
  <si>
    <t>DEPOSITO BANCARIO Y / O TRANSFERENCIA ELECTRONICA A LA CUENTA DE DISTRIBUIDORA MAJUM ., EN NINGUN</t>
  </si>
  <si>
    <t>CASO RECONOCEREMOS PAGOS DIRECTOS A LOS REPRESENTANTES DE VENTAS.</t>
  </si>
  <si>
    <t xml:space="preserve"> MULTICAPA AGUA FRIA Y CALIENTE  </t>
  </si>
  <si>
    <t>ANILLO DE ENGARCE METALICO</t>
  </si>
  <si>
    <t>Avellanador Multiple 5 en 1</t>
  </si>
  <si>
    <t>11110-1</t>
  </si>
  <si>
    <t>½" (13)</t>
  </si>
  <si>
    <t>¾" (19)</t>
  </si>
  <si>
    <t>1" (25)</t>
  </si>
  <si>
    <t>¾"(19)</t>
  </si>
  <si>
    <t>1"(25)</t>
  </si>
  <si>
    <t>¾" x ½" (19 x 13)</t>
  </si>
  <si>
    <t>1" x ¾" (25 x 19)</t>
  </si>
  <si>
    <t>¾" x ½" (19x13)</t>
  </si>
  <si>
    <t>½" (13) x ½" RM</t>
  </si>
  <si>
    <t>¾"(19) x ¾" RM</t>
  </si>
  <si>
    <t>1"(25) x 1" RM</t>
  </si>
  <si>
    <t>1/2" (13) X 1/2" RH</t>
  </si>
  <si>
    <t>3-001</t>
  </si>
  <si>
    <t>3-002</t>
  </si>
  <si>
    <t>3-003</t>
  </si>
  <si>
    <t>3-004</t>
  </si>
  <si>
    <t>3-005</t>
  </si>
  <si>
    <t>3-006</t>
  </si>
  <si>
    <t>3-007</t>
  </si>
  <si>
    <t>3-008</t>
  </si>
  <si>
    <t>3-009</t>
  </si>
  <si>
    <t>3-010</t>
  </si>
  <si>
    <t>3-011</t>
  </si>
  <si>
    <t>3-012</t>
  </si>
  <si>
    <t>3-013</t>
  </si>
  <si>
    <t>3-014</t>
  </si>
  <si>
    <t>3-015</t>
  </si>
  <si>
    <t>3-016</t>
  </si>
  <si>
    <t>3-017</t>
  </si>
  <si>
    <t>3-018</t>
  </si>
  <si>
    <t>3-019</t>
  </si>
  <si>
    <t>3-020</t>
  </si>
  <si>
    <t>3-021</t>
  </si>
  <si>
    <t>3-022</t>
  </si>
  <si>
    <t>3-023</t>
  </si>
  <si>
    <t>3-024</t>
  </si>
  <si>
    <t>3-025</t>
  </si>
  <si>
    <t>3-026</t>
  </si>
  <si>
    <t>3-027</t>
  </si>
  <si>
    <t>3-028</t>
  </si>
  <si>
    <t>3-029</t>
  </si>
  <si>
    <t>3-030</t>
  </si>
  <si>
    <t>3-031</t>
  </si>
  <si>
    <t>3-032</t>
  </si>
  <si>
    <t>3-033</t>
  </si>
  <si>
    <t>3-034</t>
  </si>
  <si>
    <t>3-035</t>
  </si>
  <si>
    <t>3-036</t>
  </si>
  <si>
    <t>3-037</t>
  </si>
  <si>
    <t>3-038</t>
  </si>
  <si>
    <t>3-039</t>
  </si>
  <si>
    <t>3-040</t>
  </si>
  <si>
    <t>3-041</t>
  </si>
  <si>
    <t>3-042</t>
  </si>
  <si>
    <t>3-043</t>
  </si>
  <si>
    <t>3-044</t>
  </si>
  <si>
    <t>3-045</t>
  </si>
  <si>
    <t>3-046</t>
  </si>
  <si>
    <t>3-047</t>
  </si>
  <si>
    <t>3-048</t>
  </si>
  <si>
    <t>3-049</t>
  </si>
  <si>
    <t>3-050</t>
  </si>
  <si>
    <t>3-051</t>
  </si>
  <si>
    <t>3-052</t>
  </si>
  <si>
    <t xml:space="preserve">Tel: 58 71 14 05; 58 81 21 21; 50 16 45 06 ., Fax: 58 71 14 05., Cel: 044 55 59 81 94 18. Cel.044 55 1431 6193  Nextel: 5948 4296  ID  52*15*23944   </t>
  </si>
  <si>
    <t>Codigo Fabrica</t>
  </si>
  <si>
    <t>Codigo MAJUM</t>
  </si>
  <si>
    <t>servicos1@dmajum.com</t>
  </si>
  <si>
    <t>ventas@dmajum.com</t>
  </si>
  <si>
    <t>logistica@dmajum.com</t>
  </si>
  <si>
    <t xml:space="preserve"> - LOS PRECIOS COTIZADOS NO INCLUYEN MANIOBRAS DE DESCARGA.</t>
  </si>
  <si>
    <t xml:space="preserve">  - TODO PEDIDO CANCELADO CAUSARA EL 30% DE CARGO DEL TOTAL DEL PEDIDO.</t>
  </si>
  <si>
    <t>VOLUMEN ESTARA SUJETA A AJUSTES EN LOS PRECIOS PRINCIPALMENTE POR EL IMPACTO DEL FLETE, ENTRE OTROS.</t>
  </si>
  <si>
    <t xml:space="preserve"> - LOS PRECIOS DE ESTA COTIZACION ESTAN ACORDES AL VOLUMEN COTIZADO., CUALQUIER MODIFICACION EN EL </t>
  </si>
  <si>
    <r>
      <rPr>
        <b/>
        <sz val="11"/>
        <rFont val="Arial"/>
        <family val="2"/>
      </rPr>
      <t xml:space="preserve">TUBERIA AGUA FRIA </t>
    </r>
    <r>
      <rPr>
        <b/>
        <sz val="11"/>
        <color indexed="48"/>
        <rFont val="Arial"/>
        <family val="2"/>
      </rPr>
      <t xml:space="preserve">AZUL </t>
    </r>
    <r>
      <rPr>
        <b/>
        <sz val="11"/>
        <rFont val="Arial"/>
        <family val="2"/>
      </rPr>
      <t>(PE-AL-PE)</t>
    </r>
  </si>
  <si>
    <t>TUBERIA AGUA FRIA NEGRO (PE-AL-PE)</t>
  </si>
  <si>
    <t>TUBERIA AGUA CALIENTE NEGRO (PEX-AL-PEX)</t>
  </si>
  <si>
    <r>
      <t>TUBERIA AGUA FRIA</t>
    </r>
    <r>
      <rPr>
        <b/>
        <sz val="11"/>
        <color indexed="48"/>
        <rFont val="Arial"/>
        <family val="2"/>
      </rPr>
      <t xml:space="preserve"> AZUL</t>
    </r>
    <r>
      <rPr>
        <b/>
        <sz val="11"/>
        <color indexed="40"/>
        <rFont val="Arial"/>
        <family val="2"/>
      </rPr>
      <t xml:space="preserve"> </t>
    </r>
    <r>
      <rPr>
        <b/>
        <sz val="11"/>
        <rFont val="Arial"/>
        <family val="2"/>
      </rPr>
      <t>(PE-AL-PE)</t>
    </r>
  </si>
  <si>
    <r>
      <t>TUBERIA AGUA FRIA</t>
    </r>
    <r>
      <rPr>
        <b/>
        <sz val="11"/>
        <color indexed="48"/>
        <rFont val="Arial"/>
        <family val="2"/>
      </rPr>
      <t xml:space="preserve"> AZUL</t>
    </r>
    <r>
      <rPr>
        <b/>
        <sz val="11"/>
        <rFont val="Arial"/>
        <family val="2"/>
      </rPr>
      <t xml:space="preserve"> (PE-AL-PE)</t>
    </r>
  </si>
  <si>
    <r>
      <t>TUBERIA AGUA CALIENTE</t>
    </r>
    <r>
      <rPr>
        <b/>
        <sz val="11"/>
        <color indexed="10"/>
        <rFont val="Arial"/>
        <family val="2"/>
      </rPr>
      <t xml:space="preserve"> ROJA </t>
    </r>
    <r>
      <rPr>
        <b/>
        <sz val="11"/>
        <rFont val="Arial"/>
        <family val="2"/>
      </rPr>
      <t>(PEX-AL-PEX)</t>
    </r>
  </si>
  <si>
    <r>
      <t xml:space="preserve">TUBERIA AGUA CALIENTE </t>
    </r>
    <r>
      <rPr>
        <b/>
        <sz val="11"/>
        <color indexed="10"/>
        <rFont val="Arial"/>
        <family val="2"/>
      </rPr>
      <t xml:space="preserve">ROJA </t>
    </r>
    <r>
      <rPr>
        <b/>
        <sz val="11"/>
        <rFont val="Arial"/>
        <family val="2"/>
      </rPr>
      <t>(PEX-AL-PEX)</t>
    </r>
  </si>
  <si>
    <r>
      <t>TUBERIA AGUA CALIENTE</t>
    </r>
    <r>
      <rPr>
        <b/>
        <sz val="11"/>
        <color indexed="10"/>
        <rFont val="Arial"/>
        <family val="2"/>
      </rPr>
      <t xml:space="preserve"> ROJA</t>
    </r>
    <r>
      <rPr>
        <b/>
        <sz val="11"/>
        <rFont val="Arial"/>
        <family val="2"/>
      </rPr>
      <t xml:space="preserve"> (PEX-AL-PEX)</t>
    </r>
  </si>
  <si>
    <t>LISTA DE PRECIOS VIGENTE A PARTIR DEL 02 DE AGOSTO AÑO 2011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</si>
</sst>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_€_-;\-* #,##0.000\ _€_-;_-* &quot;-&quot;??\ _€_-;_-@_-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0"/>
    <numFmt numFmtId="183" formatCode="0.0000000000"/>
    <numFmt numFmtId="184" formatCode="_-* #,##0.0000\ _€_-;\-* #,##0.0000\ _€_-;_-* &quot;-&quot;??\ _€_-;_-@_-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36"/>
      <color indexed="12"/>
      <name val="Arial"/>
      <family val="2"/>
    </font>
    <font>
      <b/>
      <sz val="20"/>
      <color indexed="12"/>
      <name val="Arial"/>
      <family val="2"/>
    </font>
    <font>
      <b/>
      <sz val="36"/>
      <color indexed="10"/>
      <name val="Arial"/>
      <family val="2"/>
    </font>
    <font>
      <b/>
      <sz val="26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Lucida Sans Unicode"/>
      <family val="2"/>
    </font>
    <font>
      <b/>
      <sz val="14"/>
      <name val="Tempus Sans ITC"/>
      <family val="5"/>
    </font>
    <font>
      <b/>
      <sz val="10"/>
      <name val="Tempus Sans ITC"/>
      <family val="5"/>
    </font>
    <font>
      <sz val="10"/>
      <name val="Helv"/>
      <family val="0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1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333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8" fontId="1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171" fontId="0" fillId="0" borderId="0" xfId="48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8" fontId="10" fillId="0" borderId="11" xfId="0" applyNumberFormat="1" applyFont="1" applyFill="1" applyBorder="1" applyAlignment="1" applyProtection="1">
      <alignment/>
      <protection/>
    </xf>
    <xf numFmtId="8" fontId="10" fillId="0" borderId="12" xfId="0" applyNumberFormat="1" applyFont="1" applyFill="1" applyBorder="1" applyAlignment="1" applyProtection="1">
      <alignment/>
      <protection/>
    </xf>
    <xf numFmtId="8" fontId="10" fillId="0" borderId="13" xfId="0" applyNumberFormat="1" applyFont="1" applyFill="1" applyBorder="1" applyAlignment="1" applyProtection="1">
      <alignment/>
      <protection/>
    </xf>
    <xf numFmtId="174" fontId="10" fillId="0" borderId="0" xfId="48" applyNumberFormat="1" applyFont="1" applyFill="1" applyBorder="1" applyAlignment="1" applyProtection="1">
      <alignment/>
      <protection/>
    </xf>
    <xf numFmtId="43" fontId="0" fillId="0" borderId="0" xfId="0" applyNumberFormat="1" applyBorder="1" applyAlignment="1">
      <alignment/>
    </xf>
    <xf numFmtId="171" fontId="3" fillId="0" borderId="0" xfId="0" applyNumberFormat="1" applyFont="1" applyAlignment="1">
      <alignment/>
    </xf>
    <xf numFmtId="9" fontId="3" fillId="34" borderId="0" xfId="0" applyNumberFormat="1" applyFont="1" applyFill="1" applyAlignment="1" applyProtection="1">
      <alignment horizontal="center"/>
      <protection locked="0"/>
    </xf>
    <xf numFmtId="171" fontId="3" fillId="0" borderId="0" xfId="48" applyFont="1" applyAlignment="1">
      <alignment/>
    </xf>
    <xf numFmtId="0" fontId="1" fillId="0" borderId="14" xfId="0" applyFont="1" applyBorder="1" applyAlignment="1">
      <alignment/>
    </xf>
    <xf numFmtId="171" fontId="3" fillId="0" borderId="15" xfId="48" applyFont="1" applyBorder="1" applyAlignment="1">
      <alignment/>
    </xf>
    <xf numFmtId="0" fontId="9" fillId="35" borderId="0" xfId="0" applyFont="1" applyFill="1" applyAlignment="1" applyProtection="1">
      <alignment horizontal="center"/>
      <protection/>
    </xf>
    <xf numFmtId="0" fontId="25" fillId="0" borderId="0" xfId="45" applyFont="1" applyAlignment="1" applyProtection="1">
      <alignment/>
      <protection/>
    </xf>
    <xf numFmtId="0" fontId="26" fillId="0" borderId="0" xfId="45" applyFont="1" applyAlignment="1" applyProtection="1">
      <alignment/>
      <protection/>
    </xf>
    <xf numFmtId="171" fontId="1" fillId="0" borderId="0" xfId="48" applyFont="1" applyBorder="1" applyAlignment="1">
      <alignment/>
    </xf>
    <xf numFmtId="174" fontId="1" fillId="33" borderId="0" xfId="48" applyNumberFormat="1" applyFont="1" applyFill="1" applyBorder="1" applyAlignment="1" applyProtection="1">
      <alignment/>
      <protection locked="0"/>
    </xf>
    <xf numFmtId="0" fontId="26" fillId="0" borderId="0" xfId="45" applyFont="1" applyAlignment="1" applyProtection="1">
      <alignment horizontal="left"/>
      <protection/>
    </xf>
    <xf numFmtId="0" fontId="26" fillId="0" borderId="0" xfId="45" applyFont="1" applyAlignment="1" applyProtection="1">
      <alignment horizontal="center"/>
      <protection/>
    </xf>
    <xf numFmtId="8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horizontal="center"/>
      <protection/>
    </xf>
    <xf numFmtId="16" fontId="1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171" fontId="1" fillId="0" borderId="12" xfId="48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16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71" fontId="1" fillId="0" borderId="0" xfId="48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 horizontal="center"/>
      <protection/>
    </xf>
    <xf numFmtId="16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171" fontId="1" fillId="0" borderId="11" xfId="48" applyFont="1" applyFill="1" applyBorder="1" applyAlignment="1" applyProtection="1">
      <alignment/>
      <protection/>
    </xf>
    <xf numFmtId="17" fontId="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8" fontId="1" fillId="0" borderId="12" xfId="0" applyNumberFormat="1" applyFont="1" applyFill="1" applyBorder="1" applyAlignment="1" applyProtection="1">
      <alignment horizontal="center"/>
      <protection/>
    </xf>
    <xf numFmtId="8" fontId="1" fillId="0" borderId="12" xfId="0" applyNumberFormat="1" applyFont="1" applyFill="1" applyBorder="1" applyAlignment="1" applyProtection="1">
      <alignment/>
      <protection/>
    </xf>
    <xf numFmtId="8" fontId="11" fillId="0" borderId="0" xfId="0" applyNumberFormat="1" applyFont="1" applyFill="1" applyBorder="1" applyAlignment="1" applyProtection="1">
      <alignment/>
      <protection/>
    </xf>
    <xf numFmtId="0" fontId="11" fillId="0" borderId="0" xfId="48" applyNumberFormat="1" applyFont="1" applyFill="1" applyBorder="1" applyAlignment="1" applyProtection="1">
      <alignment horizontal="center" wrapText="1"/>
      <protection/>
    </xf>
    <xf numFmtId="8" fontId="1" fillId="0" borderId="0" xfId="0" applyNumberFormat="1" applyFont="1" applyFill="1" applyBorder="1" applyAlignment="1" applyProtection="1">
      <alignment horizontal="center"/>
      <protection/>
    </xf>
    <xf numFmtId="8" fontId="1" fillId="0" borderId="0" xfId="0" applyNumberFormat="1" applyFont="1" applyFill="1" applyBorder="1" applyAlignment="1" applyProtection="1">
      <alignment/>
      <protection/>
    </xf>
    <xf numFmtId="8" fontId="11" fillId="0" borderId="11" xfId="0" applyNumberFormat="1" applyFont="1" applyFill="1" applyBorder="1" applyAlignment="1" applyProtection="1">
      <alignment/>
      <protection/>
    </xf>
    <xf numFmtId="0" fontId="11" fillId="0" borderId="11" xfId="48" applyNumberFormat="1" applyFont="1" applyFill="1" applyBorder="1" applyAlignment="1" applyProtection="1">
      <alignment horizontal="center" wrapText="1"/>
      <protection/>
    </xf>
    <xf numFmtId="8" fontId="1" fillId="0" borderId="11" xfId="0" applyNumberFormat="1" applyFont="1" applyFill="1" applyBorder="1" applyAlignment="1" applyProtection="1">
      <alignment horizontal="center"/>
      <protection/>
    </xf>
    <xf numFmtId="8" fontId="1" fillId="0" borderId="11" xfId="0" applyNumberFormat="1" applyFont="1" applyFill="1" applyBorder="1" applyAlignment="1" applyProtection="1">
      <alignment/>
      <protection/>
    </xf>
    <xf numFmtId="0" fontId="11" fillId="0" borderId="12" xfId="48" applyNumberFormat="1" applyFont="1" applyFill="1" applyBorder="1" applyAlignment="1" applyProtection="1">
      <alignment horizontal="center" wrapText="1"/>
      <protection/>
    </xf>
    <xf numFmtId="0" fontId="11" fillId="0" borderId="12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8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8" fontId="1" fillId="0" borderId="13" xfId="0" applyNumberFormat="1" applyFont="1" applyFill="1" applyBorder="1" applyAlignment="1" applyProtection="1">
      <alignment horizontal="center"/>
      <protection/>
    </xf>
    <xf numFmtId="8" fontId="1" fillId="0" borderId="13" xfId="0" applyNumberFormat="1" applyFont="1" applyFill="1" applyBorder="1" applyAlignment="1" applyProtection="1">
      <alignment/>
      <protection/>
    </xf>
    <xf numFmtId="171" fontId="1" fillId="0" borderId="13" xfId="48" applyFont="1" applyFill="1" applyBorder="1" applyAlignment="1" applyProtection="1">
      <alignment/>
      <protection/>
    </xf>
    <xf numFmtId="8" fontId="11" fillId="0" borderId="13" xfId="0" applyNumberFormat="1" applyFont="1" applyFill="1" applyBorder="1" applyAlignment="1" applyProtection="1">
      <alignment horizontal="left" vertical="center"/>
      <protection/>
    </xf>
    <xf numFmtId="8" fontId="1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justify"/>
      <protection/>
    </xf>
    <xf numFmtId="0" fontId="62" fillId="0" borderId="12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49" fontId="15" fillId="0" borderId="17" xfId="0" applyNumberFormat="1" applyFont="1" applyBorder="1" applyAlignment="1" applyProtection="1">
      <alignment/>
      <protection/>
    </xf>
    <xf numFmtId="0" fontId="15" fillId="0" borderId="17" xfId="0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43" fontId="15" fillId="0" borderId="0" xfId="48" applyNumberFormat="1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/>
      <protection/>
    </xf>
    <xf numFmtId="43" fontId="15" fillId="0" borderId="0" xfId="48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20" fillId="0" borderId="14" xfId="0" applyFont="1" applyBorder="1" applyAlignment="1" applyProtection="1">
      <alignment horizontal="center"/>
      <protection/>
    </xf>
    <xf numFmtId="0" fontId="20" fillId="0" borderId="18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/>
      <protection/>
    </xf>
    <xf numFmtId="0" fontId="26" fillId="0" borderId="0" xfId="45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0</xdr:row>
      <xdr:rowOff>95250</xdr:rowOff>
    </xdr:from>
    <xdr:to>
      <xdr:col>8</xdr:col>
      <xdr:colOff>95250</xdr:colOff>
      <xdr:row>0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10086975" y="95250"/>
          <a:ext cx="457200" cy="95250"/>
        </a:xfrm>
        <a:custGeom>
          <a:pathLst>
            <a:path h="95250" w="459581">
              <a:moveTo>
                <a:pt x="1" y="36382"/>
              </a:moveTo>
              <a:lnTo>
                <a:pt x="175545" y="36382"/>
              </a:lnTo>
              <a:lnTo>
                <a:pt x="229791" y="0"/>
              </a:lnTo>
              <a:lnTo>
                <a:pt x="284036" y="36382"/>
              </a:lnTo>
              <a:lnTo>
                <a:pt x="459580" y="36382"/>
              </a:lnTo>
              <a:lnTo>
                <a:pt x="317561" y="58867"/>
              </a:lnTo>
              <a:lnTo>
                <a:pt x="371809" y="95250"/>
              </a:lnTo>
              <a:lnTo>
                <a:pt x="229791" y="72764"/>
              </a:lnTo>
              <a:lnTo>
                <a:pt x="87772" y="95250"/>
              </a:lnTo>
              <a:lnTo>
                <a:pt x="142020" y="58867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13</xdr:row>
      <xdr:rowOff>38100</xdr:rowOff>
    </xdr:from>
    <xdr:to>
      <xdr:col>1</xdr:col>
      <xdr:colOff>9525</xdr:colOff>
      <xdr:row>18</xdr:row>
      <xdr:rowOff>104775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24225"/>
          <a:ext cx="1514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19</xdr:row>
      <xdr:rowOff>0</xdr:rowOff>
    </xdr:from>
    <xdr:to>
      <xdr:col>0</xdr:col>
      <xdr:colOff>1533525</xdr:colOff>
      <xdr:row>23</xdr:row>
      <xdr:rowOff>133350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429125"/>
          <a:ext cx="150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25</xdr:row>
      <xdr:rowOff>123825</xdr:rowOff>
    </xdr:from>
    <xdr:to>
      <xdr:col>0</xdr:col>
      <xdr:colOff>1228725</xdr:colOff>
      <xdr:row>27</xdr:row>
      <xdr:rowOff>152400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5695950"/>
          <a:ext cx="876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28</xdr:row>
      <xdr:rowOff>66675</xdr:rowOff>
    </xdr:from>
    <xdr:to>
      <xdr:col>0</xdr:col>
      <xdr:colOff>1285875</xdr:colOff>
      <xdr:row>31</xdr:row>
      <xdr:rowOff>104775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6324600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33</xdr:row>
      <xdr:rowOff>76200</xdr:rowOff>
    </xdr:from>
    <xdr:to>
      <xdr:col>0</xdr:col>
      <xdr:colOff>1104900</xdr:colOff>
      <xdr:row>35</xdr:row>
      <xdr:rowOff>104775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7286625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36</xdr:row>
      <xdr:rowOff>66675</xdr:rowOff>
    </xdr:from>
    <xdr:to>
      <xdr:col>0</xdr:col>
      <xdr:colOff>1495425</xdr:colOff>
      <xdr:row>37</xdr:row>
      <xdr:rowOff>371475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79533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40</xdr:row>
      <xdr:rowOff>66675</xdr:rowOff>
    </xdr:from>
    <xdr:to>
      <xdr:col>0</xdr:col>
      <xdr:colOff>1238250</xdr:colOff>
      <xdr:row>44</xdr:row>
      <xdr:rowOff>104775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18210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85725</xdr:rowOff>
    </xdr:from>
    <xdr:to>
      <xdr:col>0</xdr:col>
      <xdr:colOff>1524000</xdr:colOff>
      <xdr:row>50</xdr:row>
      <xdr:rowOff>0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0401300"/>
          <a:ext cx="1524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50</xdr:row>
      <xdr:rowOff>104775</xdr:rowOff>
    </xdr:from>
    <xdr:to>
      <xdr:col>0</xdr:col>
      <xdr:colOff>1323975</xdr:colOff>
      <xdr:row>52</xdr:row>
      <xdr:rowOff>180975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" y="11439525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53</xdr:row>
      <xdr:rowOff>142875</xdr:rowOff>
    </xdr:from>
    <xdr:to>
      <xdr:col>0</xdr:col>
      <xdr:colOff>1181100</xdr:colOff>
      <xdr:row>55</xdr:row>
      <xdr:rowOff>76200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12296775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56</xdr:row>
      <xdr:rowOff>0</xdr:rowOff>
    </xdr:from>
    <xdr:to>
      <xdr:col>0</xdr:col>
      <xdr:colOff>1209675</xdr:colOff>
      <xdr:row>56</xdr:row>
      <xdr:rowOff>819150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12982575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57</xdr:row>
      <xdr:rowOff>0</xdr:rowOff>
    </xdr:from>
    <xdr:to>
      <xdr:col>0</xdr:col>
      <xdr:colOff>1285875</xdr:colOff>
      <xdr:row>57</xdr:row>
      <xdr:rowOff>504825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5275" y="13830300"/>
          <a:ext cx="990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58</xdr:row>
      <xdr:rowOff>0</xdr:rowOff>
    </xdr:from>
    <xdr:to>
      <xdr:col>0</xdr:col>
      <xdr:colOff>1304925</xdr:colOff>
      <xdr:row>58</xdr:row>
      <xdr:rowOff>485775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8125" y="14363700"/>
          <a:ext cx="1066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58</xdr:row>
      <xdr:rowOff>0</xdr:rowOff>
    </xdr:from>
    <xdr:to>
      <xdr:col>0</xdr:col>
      <xdr:colOff>1247775</xdr:colOff>
      <xdr:row>58</xdr:row>
      <xdr:rowOff>428625</xdr:rowOff>
    </xdr:to>
    <xdr:pic>
      <xdr:nvPicPr>
        <xdr:cNvPr id="15" name="Picture 3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6700" y="14363700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59</xdr:row>
      <xdr:rowOff>104775</xdr:rowOff>
    </xdr:from>
    <xdr:to>
      <xdr:col>0</xdr:col>
      <xdr:colOff>1323975</xdr:colOff>
      <xdr:row>61</xdr:row>
      <xdr:rowOff>47625</xdr:rowOff>
    </xdr:to>
    <xdr:pic>
      <xdr:nvPicPr>
        <xdr:cNvPr id="16" name="Picture 3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8600" y="14963775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62</xdr:row>
      <xdr:rowOff>66675</xdr:rowOff>
    </xdr:from>
    <xdr:to>
      <xdr:col>0</xdr:col>
      <xdr:colOff>1133475</xdr:colOff>
      <xdr:row>64</xdr:row>
      <xdr:rowOff>200025</xdr:rowOff>
    </xdr:to>
    <xdr:pic>
      <xdr:nvPicPr>
        <xdr:cNvPr id="17" name="Picture 4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8600" y="15649575"/>
          <a:ext cx="904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971550</xdr:colOff>
      <xdr:row>2</xdr:row>
      <xdr:rowOff>0</xdr:rowOff>
    </xdr:to>
    <xdr:pic>
      <xdr:nvPicPr>
        <xdr:cNvPr id="18" name="Picture 55" descr="Logo_Ok_curvas[1]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62100" y="0"/>
          <a:ext cx="4295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dmajum.com" TargetMode="External" /><Relationship Id="rId2" Type="http://schemas.openxmlformats.org/officeDocument/2006/relationships/hyperlink" Target="mailto:servicos1@dmajum.com" TargetMode="External" /><Relationship Id="rId3" Type="http://schemas.openxmlformats.org/officeDocument/2006/relationships/hyperlink" Target="mailto:logistica@dmajum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0" zoomScaleNormal="80" zoomScalePageLayoutView="0" workbookViewId="0" topLeftCell="A1">
      <pane xSplit="7" ySplit="13" topLeftCell="H14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G14" sqref="G14"/>
    </sheetView>
  </sheetViews>
  <sheetFormatPr defaultColWidth="11.421875" defaultRowHeight="12.75"/>
  <cols>
    <col min="1" max="1" width="23.28125" style="2" customWidth="1"/>
    <col min="2" max="2" width="50.00390625" style="0" customWidth="1"/>
    <col min="3" max="3" width="15.00390625" style="0" customWidth="1"/>
    <col min="4" max="4" width="17.421875" style="0" customWidth="1"/>
    <col min="5" max="5" width="14.28125" style="0" customWidth="1"/>
    <col min="6" max="6" width="11.28125" style="0" customWidth="1"/>
    <col min="7" max="7" width="11.7109375" style="0" bestFit="1" customWidth="1"/>
    <col min="8" max="8" width="13.7109375" style="0" customWidth="1"/>
    <col min="9" max="9" width="14.421875" style="2" customWidth="1"/>
    <col min="10" max="10" width="15.7109375" style="2" customWidth="1"/>
    <col min="11" max="16384" width="11.421875" style="2" customWidth="1"/>
  </cols>
  <sheetData>
    <row r="1" spans="2:10" ht="45">
      <c r="B1" s="6"/>
      <c r="C1" s="7"/>
      <c r="D1" s="101" t="s">
        <v>0</v>
      </c>
      <c r="E1" s="101"/>
      <c r="F1" s="101"/>
      <c r="G1" s="101"/>
      <c r="H1" s="101"/>
      <c r="I1" s="101"/>
      <c r="J1" s="101"/>
    </row>
    <row r="2" spans="2:10" ht="45">
      <c r="B2" s="8"/>
      <c r="C2" s="9"/>
      <c r="D2" s="102" t="s">
        <v>1</v>
      </c>
      <c r="E2" s="102"/>
      <c r="F2" s="102"/>
      <c r="G2" s="102"/>
      <c r="H2" s="102"/>
      <c r="I2" s="102"/>
      <c r="J2" s="102"/>
    </row>
    <row r="3" spans="2:10" ht="12.75">
      <c r="B3" s="103"/>
      <c r="C3" s="103"/>
      <c r="D3" s="104" t="s">
        <v>57</v>
      </c>
      <c r="E3" s="104"/>
      <c r="F3" s="104"/>
      <c r="G3" s="104"/>
      <c r="H3" s="104"/>
      <c r="I3" s="104"/>
      <c r="J3" s="104"/>
    </row>
    <row r="4" spans="1:8" ht="12.75">
      <c r="A4" s="70"/>
      <c r="B4" s="71"/>
      <c r="C4" s="71"/>
      <c r="D4" s="70"/>
      <c r="E4" s="70"/>
      <c r="F4" s="70"/>
      <c r="G4" s="70"/>
      <c r="H4" s="70"/>
    </row>
    <row r="5" spans="1:10" ht="12.75">
      <c r="A5" s="70"/>
      <c r="B5" s="70"/>
      <c r="C5" s="70"/>
      <c r="D5" s="70"/>
      <c r="E5" s="70"/>
      <c r="F5" s="70"/>
      <c r="G5" s="70"/>
      <c r="H5" s="70"/>
      <c r="I5" s="1" t="s">
        <v>2</v>
      </c>
      <c r="J5" s="23">
        <f>SUM(J14:J65)</f>
        <v>0</v>
      </c>
    </row>
    <row r="6" spans="1:10" ht="12.75">
      <c r="A6" s="70"/>
      <c r="B6" s="72" t="s">
        <v>143</v>
      </c>
      <c r="C6" s="70"/>
      <c r="D6" s="70"/>
      <c r="E6" s="70"/>
      <c r="F6" s="70"/>
      <c r="G6" s="70"/>
      <c r="H6" s="70"/>
      <c r="I6" s="1" t="s">
        <v>3</v>
      </c>
      <c r="J6" s="24"/>
    </row>
    <row r="7" spans="1:10" ht="12.75">
      <c r="A7" s="70"/>
      <c r="B7" s="70"/>
      <c r="C7" s="70"/>
      <c r="D7" s="70"/>
      <c r="E7" s="70"/>
      <c r="F7" s="70"/>
      <c r="G7" s="70"/>
      <c r="H7" s="70"/>
      <c r="I7" s="1" t="s">
        <v>4</v>
      </c>
      <c r="J7" s="25">
        <f>J5*(1-J6)</f>
        <v>0</v>
      </c>
    </row>
    <row r="8" spans="1:10" ht="13.5" thickBot="1">
      <c r="A8" s="70"/>
      <c r="B8" s="72" t="s">
        <v>5</v>
      </c>
      <c r="C8" s="70"/>
      <c r="D8" s="70"/>
      <c r="E8" s="70"/>
      <c r="F8" s="70"/>
      <c r="G8" s="70"/>
      <c r="H8" s="70"/>
      <c r="I8" s="1" t="s">
        <v>6</v>
      </c>
      <c r="J8" s="25">
        <f>J9-J7</f>
        <v>0</v>
      </c>
    </row>
    <row r="9" spans="1:10" ht="13.5" thickBot="1">
      <c r="A9" s="70"/>
      <c r="B9" s="70"/>
      <c r="C9" s="70"/>
      <c r="D9" s="70"/>
      <c r="E9" s="70"/>
      <c r="F9" s="70"/>
      <c r="G9" s="70"/>
      <c r="H9" s="70"/>
      <c r="I9" s="26" t="s">
        <v>7</v>
      </c>
      <c r="J9" s="27">
        <f>J7*1.16</f>
        <v>0</v>
      </c>
    </row>
    <row r="10" spans="1:8" ht="12.75">
      <c r="A10" s="70"/>
      <c r="B10" s="70"/>
      <c r="C10" s="72"/>
      <c r="D10" s="72"/>
      <c r="E10" s="72"/>
      <c r="F10" s="70"/>
      <c r="G10" s="70"/>
      <c r="H10" s="70"/>
    </row>
    <row r="11" spans="1:8" ht="12.75">
      <c r="A11" s="70"/>
      <c r="B11" s="70"/>
      <c r="C11" s="72"/>
      <c r="D11" s="72"/>
      <c r="E11" s="72"/>
      <c r="F11" s="70"/>
      <c r="G11" s="70"/>
      <c r="H11" s="70"/>
    </row>
    <row r="12" spans="1:8" ht="13.5" thickBot="1">
      <c r="A12" s="70"/>
      <c r="B12" s="70"/>
      <c r="C12" s="72"/>
      <c r="D12" s="72"/>
      <c r="E12" s="72"/>
      <c r="F12" s="70"/>
      <c r="G12" s="70"/>
      <c r="H12" s="70"/>
    </row>
    <row r="13" spans="1:10" ht="39" thickBot="1">
      <c r="A13" s="71"/>
      <c r="B13" s="73" t="s">
        <v>8</v>
      </c>
      <c r="C13" s="74" t="s">
        <v>126</v>
      </c>
      <c r="D13" s="74" t="s">
        <v>9</v>
      </c>
      <c r="E13" s="74" t="s">
        <v>10</v>
      </c>
      <c r="F13" s="74" t="s">
        <v>11</v>
      </c>
      <c r="G13" s="74" t="s">
        <v>12</v>
      </c>
      <c r="H13" s="74" t="s">
        <v>127</v>
      </c>
      <c r="I13" s="4" t="s">
        <v>13</v>
      </c>
      <c r="J13" s="3" t="s">
        <v>14</v>
      </c>
    </row>
    <row r="14" spans="1:11" ht="15">
      <c r="A14" s="71"/>
      <c r="B14" s="75" t="s">
        <v>135</v>
      </c>
      <c r="C14" s="36">
        <v>11061</v>
      </c>
      <c r="D14" s="37" t="s">
        <v>19</v>
      </c>
      <c r="E14" s="38" t="s">
        <v>24</v>
      </c>
      <c r="F14" s="38" t="s">
        <v>23</v>
      </c>
      <c r="G14" s="39">
        <v>17</v>
      </c>
      <c r="H14" s="28" t="s">
        <v>73</v>
      </c>
      <c r="I14" s="32"/>
      <c r="J14" s="31">
        <f aca="true" t="shared" si="0" ref="J14:J45">I14*G14</f>
        <v>0</v>
      </c>
      <c r="K14" s="22"/>
    </row>
    <row r="15" spans="1:10" ht="15">
      <c r="A15" s="71"/>
      <c r="B15" s="76" t="s">
        <v>138</v>
      </c>
      <c r="C15" s="40">
        <v>11245</v>
      </c>
      <c r="D15" s="41" t="s">
        <v>20</v>
      </c>
      <c r="E15" s="42" t="s">
        <v>24</v>
      </c>
      <c r="F15" s="42" t="s">
        <v>23</v>
      </c>
      <c r="G15" s="43">
        <v>30.9</v>
      </c>
      <c r="H15" s="28" t="s">
        <v>74</v>
      </c>
      <c r="I15" s="32"/>
      <c r="J15" s="31">
        <f t="shared" si="0"/>
        <v>0</v>
      </c>
    </row>
    <row r="16" spans="1:10" ht="15">
      <c r="A16" s="71"/>
      <c r="B16" s="77" t="s">
        <v>139</v>
      </c>
      <c r="C16" s="44">
        <v>11219</v>
      </c>
      <c r="D16" s="45" t="s">
        <v>21</v>
      </c>
      <c r="E16" s="46" t="s">
        <v>24</v>
      </c>
      <c r="F16" s="46" t="s">
        <v>23</v>
      </c>
      <c r="G16" s="47">
        <v>48.15</v>
      </c>
      <c r="H16" s="28" t="s">
        <v>75</v>
      </c>
      <c r="I16" s="32"/>
      <c r="J16" s="31">
        <f t="shared" si="0"/>
        <v>0</v>
      </c>
    </row>
    <row r="17" spans="1:10" ht="15">
      <c r="A17" s="71"/>
      <c r="B17" s="76" t="s">
        <v>136</v>
      </c>
      <c r="C17" s="40">
        <v>11062</v>
      </c>
      <c r="D17" s="41" t="s">
        <v>19</v>
      </c>
      <c r="E17" s="42" t="s">
        <v>24</v>
      </c>
      <c r="F17" s="42" t="s">
        <v>23</v>
      </c>
      <c r="G17" s="43">
        <v>18.25</v>
      </c>
      <c r="H17" s="28" t="s">
        <v>76</v>
      </c>
      <c r="I17" s="32"/>
      <c r="J17" s="31">
        <f t="shared" si="0"/>
        <v>0</v>
      </c>
    </row>
    <row r="18" spans="1:10" ht="15">
      <c r="A18" s="71"/>
      <c r="B18" s="76" t="s">
        <v>136</v>
      </c>
      <c r="C18" s="40">
        <v>11064</v>
      </c>
      <c r="D18" s="41" t="s">
        <v>20</v>
      </c>
      <c r="E18" s="42" t="s">
        <v>24</v>
      </c>
      <c r="F18" s="42" t="s">
        <v>23</v>
      </c>
      <c r="G18" s="43">
        <v>32.1</v>
      </c>
      <c r="H18" s="28" t="s">
        <v>77</v>
      </c>
      <c r="I18" s="32"/>
      <c r="J18" s="31">
        <f t="shared" si="0"/>
        <v>0</v>
      </c>
    </row>
    <row r="19" spans="1:10" ht="15">
      <c r="A19" s="71"/>
      <c r="B19" s="76" t="s">
        <v>136</v>
      </c>
      <c r="C19" s="40">
        <v>11065</v>
      </c>
      <c r="D19" s="41" t="s">
        <v>21</v>
      </c>
      <c r="E19" s="42" t="s">
        <v>24</v>
      </c>
      <c r="F19" s="42" t="s">
        <v>23</v>
      </c>
      <c r="G19" s="43">
        <v>51.9</v>
      </c>
      <c r="H19" s="28" t="s">
        <v>78</v>
      </c>
      <c r="I19" s="32"/>
      <c r="J19" s="31">
        <f t="shared" si="0"/>
        <v>0</v>
      </c>
    </row>
    <row r="20" spans="1:10" ht="15">
      <c r="A20" s="78"/>
      <c r="B20" s="79" t="s">
        <v>140</v>
      </c>
      <c r="C20" s="36" t="s">
        <v>15</v>
      </c>
      <c r="D20" s="37" t="s">
        <v>19</v>
      </c>
      <c r="E20" s="38" t="s">
        <v>24</v>
      </c>
      <c r="F20" s="38" t="s">
        <v>23</v>
      </c>
      <c r="G20" s="39">
        <v>21.5</v>
      </c>
      <c r="H20" s="28" t="s">
        <v>79</v>
      </c>
      <c r="I20" s="32"/>
      <c r="J20" s="31">
        <f t="shared" si="0"/>
        <v>0</v>
      </c>
    </row>
    <row r="21" spans="1:10" ht="15">
      <c r="A21" s="71"/>
      <c r="B21" s="76" t="s">
        <v>141</v>
      </c>
      <c r="C21" s="40" t="s">
        <v>16</v>
      </c>
      <c r="D21" s="41" t="s">
        <v>20</v>
      </c>
      <c r="E21" s="42" t="s">
        <v>24</v>
      </c>
      <c r="F21" s="48" t="s">
        <v>23</v>
      </c>
      <c r="G21" s="43">
        <v>39.4</v>
      </c>
      <c r="H21" s="28" t="s">
        <v>80</v>
      </c>
      <c r="I21" s="32"/>
      <c r="J21" s="31">
        <f t="shared" si="0"/>
        <v>0</v>
      </c>
    </row>
    <row r="22" spans="1:10" ht="15">
      <c r="A22" s="71"/>
      <c r="B22" s="77" t="s">
        <v>142</v>
      </c>
      <c r="C22" s="44" t="s">
        <v>17</v>
      </c>
      <c r="D22" s="45" t="s">
        <v>21</v>
      </c>
      <c r="E22" s="46" t="s">
        <v>24</v>
      </c>
      <c r="F22" s="46" t="s">
        <v>23</v>
      </c>
      <c r="G22" s="47">
        <v>53</v>
      </c>
      <c r="H22" s="28" t="s">
        <v>81</v>
      </c>
      <c r="I22" s="32"/>
      <c r="J22" s="31">
        <f t="shared" si="0"/>
        <v>0</v>
      </c>
    </row>
    <row r="23" spans="1:10" ht="15">
      <c r="A23" s="71"/>
      <c r="B23" s="76" t="s">
        <v>137</v>
      </c>
      <c r="C23" s="40" t="s">
        <v>60</v>
      </c>
      <c r="D23" s="41" t="s">
        <v>19</v>
      </c>
      <c r="E23" s="42" t="s">
        <v>24</v>
      </c>
      <c r="F23" s="42" t="s">
        <v>23</v>
      </c>
      <c r="G23" s="43">
        <v>22.6</v>
      </c>
      <c r="H23" s="28" t="s">
        <v>82</v>
      </c>
      <c r="I23" s="32"/>
      <c r="J23" s="31">
        <f t="shared" si="0"/>
        <v>0</v>
      </c>
    </row>
    <row r="24" spans="1:10" ht="15">
      <c r="A24" s="71"/>
      <c r="B24" s="76" t="s">
        <v>137</v>
      </c>
      <c r="C24" s="40">
        <v>11011</v>
      </c>
      <c r="D24" s="41" t="s">
        <v>20</v>
      </c>
      <c r="E24" s="42" t="s">
        <v>24</v>
      </c>
      <c r="F24" s="42" t="s">
        <v>23</v>
      </c>
      <c r="G24" s="43">
        <v>40.45</v>
      </c>
      <c r="H24" s="28" t="s">
        <v>83</v>
      </c>
      <c r="I24" s="32"/>
      <c r="J24" s="31">
        <f t="shared" si="0"/>
        <v>0</v>
      </c>
    </row>
    <row r="25" spans="1:10" ht="15">
      <c r="A25" s="80"/>
      <c r="B25" s="77" t="s">
        <v>137</v>
      </c>
      <c r="C25" s="44" t="s">
        <v>18</v>
      </c>
      <c r="D25" s="45" t="s">
        <v>22</v>
      </c>
      <c r="E25" s="46" t="s">
        <v>24</v>
      </c>
      <c r="F25" s="46" t="s">
        <v>23</v>
      </c>
      <c r="G25" s="47">
        <v>56.2</v>
      </c>
      <c r="H25" s="28" t="s">
        <v>84</v>
      </c>
      <c r="I25" s="32"/>
      <c r="J25" s="31">
        <f t="shared" si="0"/>
        <v>0</v>
      </c>
    </row>
    <row r="26" spans="1:10" ht="19.5" customHeight="1">
      <c r="A26" s="78"/>
      <c r="B26" s="79" t="s">
        <v>25</v>
      </c>
      <c r="C26" s="36">
        <v>288014</v>
      </c>
      <c r="D26" s="37" t="s">
        <v>61</v>
      </c>
      <c r="E26" s="38" t="s">
        <v>26</v>
      </c>
      <c r="F26" s="38"/>
      <c r="G26" s="39">
        <v>19</v>
      </c>
      <c r="H26" s="28" t="s">
        <v>85</v>
      </c>
      <c r="I26" s="32"/>
      <c r="J26" s="31">
        <f t="shared" si="0"/>
        <v>0</v>
      </c>
    </row>
    <row r="27" spans="1:10" ht="18" customHeight="1">
      <c r="A27" s="71"/>
      <c r="B27" s="76" t="s">
        <v>25</v>
      </c>
      <c r="C27" s="40">
        <v>288015</v>
      </c>
      <c r="D27" s="41" t="s">
        <v>62</v>
      </c>
      <c r="E27" s="42" t="s">
        <v>26</v>
      </c>
      <c r="F27" s="42"/>
      <c r="G27" s="43">
        <v>26.1</v>
      </c>
      <c r="H27" s="28" t="s">
        <v>86</v>
      </c>
      <c r="I27" s="32"/>
      <c r="J27" s="31">
        <f t="shared" si="0"/>
        <v>0</v>
      </c>
    </row>
    <row r="28" spans="1:10" ht="16.5" customHeight="1">
      <c r="A28" s="80"/>
      <c r="B28" s="77" t="s">
        <v>25</v>
      </c>
      <c r="C28" s="44">
        <v>288016</v>
      </c>
      <c r="D28" s="45" t="s">
        <v>63</v>
      </c>
      <c r="E28" s="46" t="s">
        <v>26</v>
      </c>
      <c r="F28" s="46"/>
      <c r="G28" s="47">
        <v>38</v>
      </c>
      <c r="H28" s="28" t="s">
        <v>87</v>
      </c>
      <c r="I28" s="32"/>
      <c r="J28" s="31">
        <f t="shared" si="0"/>
        <v>0</v>
      </c>
    </row>
    <row r="29" spans="1:11" ht="15">
      <c r="A29" s="19"/>
      <c r="B29" s="35" t="s">
        <v>27</v>
      </c>
      <c r="C29" s="49">
        <v>288009</v>
      </c>
      <c r="D29" s="50" t="s">
        <v>61</v>
      </c>
      <c r="E29" s="50" t="s">
        <v>26</v>
      </c>
      <c r="F29" s="51"/>
      <c r="G29" s="39">
        <v>13.1</v>
      </c>
      <c r="H29" s="28" t="s">
        <v>88</v>
      </c>
      <c r="I29" s="32"/>
      <c r="J29" s="31">
        <f t="shared" si="0"/>
        <v>0</v>
      </c>
      <c r="K29" s="21"/>
    </row>
    <row r="30" spans="1:10" ht="15">
      <c r="A30" s="5"/>
      <c r="B30" s="52" t="s">
        <v>27</v>
      </c>
      <c r="C30" s="53">
        <v>288010</v>
      </c>
      <c r="D30" s="54" t="s">
        <v>64</v>
      </c>
      <c r="E30" s="54" t="s">
        <v>26</v>
      </c>
      <c r="F30" s="55"/>
      <c r="G30" s="43">
        <v>16</v>
      </c>
      <c r="H30" s="28" t="s">
        <v>89</v>
      </c>
      <c r="I30" s="32"/>
      <c r="J30" s="31">
        <f t="shared" si="0"/>
        <v>0</v>
      </c>
    </row>
    <row r="31" spans="1:10" ht="15">
      <c r="A31" s="5"/>
      <c r="B31" s="52" t="s">
        <v>27</v>
      </c>
      <c r="C31" s="53">
        <v>288011</v>
      </c>
      <c r="D31" s="54" t="s">
        <v>65</v>
      </c>
      <c r="E31" s="54" t="s">
        <v>26</v>
      </c>
      <c r="F31" s="55"/>
      <c r="G31" s="43">
        <v>21.4</v>
      </c>
      <c r="H31" s="28" t="s">
        <v>90</v>
      </c>
      <c r="I31" s="32"/>
      <c r="J31" s="31">
        <f t="shared" si="0"/>
        <v>0</v>
      </c>
    </row>
    <row r="32" spans="1:10" ht="15">
      <c r="A32" s="5"/>
      <c r="B32" s="52" t="s">
        <v>27</v>
      </c>
      <c r="C32" s="53">
        <v>288012</v>
      </c>
      <c r="D32" s="54" t="s">
        <v>66</v>
      </c>
      <c r="E32" s="54" t="s">
        <v>26</v>
      </c>
      <c r="F32" s="55"/>
      <c r="G32" s="43">
        <v>14.25</v>
      </c>
      <c r="H32" s="28" t="s">
        <v>91</v>
      </c>
      <c r="I32" s="32"/>
      <c r="J32" s="31">
        <f t="shared" si="0"/>
        <v>0</v>
      </c>
    </row>
    <row r="33" spans="1:10" ht="15">
      <c r="A33" s="18"/>
      <c r="B33" s="56" t="s">
        <v>27</v>
      </c>
      <c r="C33" s="57">
        <v>288013</v>
      </c>
      <c r="D33" s="58" t="s">
        <v>67</v>
      </c>
      <c r="E33" s="58" t="s">
        <v>26</v>
      </c>
      <c r="F33" s="59"/>
      <c r="G33" s="47">
        <v>32.65</v>
      </c>
      <c r="H33" s="28" t="s">
        <v>92</v>
      </c>
      <c r="I33" s="32"/>
      <c r="J33" s="31">
        <f t="shared" si="0"/>
        <v>0</v>
      </c>
    </row>
    <row r="34" spans="1:10" ht="18" customHeight="1">
      <c r="A34" s="19"/>
      <c r="B34" s="35" t="s">
        <v>28</v>
      </c>
      <c r="C34" s="60">
        <v>288026</v>
      </c>
      <c r="D34" s="50" t="s">
        <v>61</v>
      </c>
      <c r="E34" s="50" t="s">
        <v>26</v>
      </c>
      <c r="F34" s="51"/>
      <c r="G34" s="39">
        <v>7.7</v>
      </c>
      <c r="H34" s="28" t="s">
        <v>93</v>
      </c>
      <c r="I34" s="32"/>
      <c r="J34" s="31">
        <f t="shared" si="0"/>
        <v>0</v>
      </c>
    </row>
    <row r="35" spans="1:10" ht="18" customHeight="1">
      <c r="A35" s="5"/>
      <c r="B35" s="52" t="s">
        <v>28</v>
      </c>
      <c r="C35" s="53">
        <v>288027</v>
      </c>
      <c r="D35" s="54" t="s">
        <v>62</v>
      </c>
      <c r="E35" s="54" t="s">
        <v>26</v>
      </c>
      <c r="F35" s="55"/>
      <c r="G35" s="43">
        <v>10.7</v>
      </c>
      <c r="H35" s="28" t="s">
        <v>94</v>
      </c>
      <c r="I35" s="32"/>
      <c r="J35" s="31">
        <f t="shared" si="0"/>
        <v>0</v>
      </c>
    </row>
    <row r="36" spans="1:10" ht="17.25" customHeight="1">
      <c r="A36" s="18"/>
      <c r="B36" s="56" t="s">
        <v>28</v>
      </c>
      <c r="C36" s="57">
        <v>288028</v>
      </c>
      <c r="D36" s="58" t="s">
        <v>63</v>
      </c>
      <c r="E36" s="58" t="s">
        <v>26</v>
      </c>
      <c r="F36" s="59"/>
      <c r="G36" s="47">
        <v>14.85</v>
      </c>
      <c r="H36" s="28" t="s">
        <v>95</v>
      </c>
      <c r="I36" s="32"/>
      <c r="J36" s="31">
        <f t="shared" si="0"/>
        <v>0</v>
      </c>
    </row>
    <row r="37" spans="1:10" ht="36" customHeight="1">
      <c r="A37" s="19"/>
      <c r="B37" s="35" t="s">
        <v>29</v>
      </c>
      <c r="C37" s="61">
        <v>288030</v>
      </c>
      <c r="D37" s="50" t="s">
        <v>68</v>
      </c>
      <c r="E37" s="50" t="s">
        <v>26</v>
      </c>
      <c r="F37" s="51"/>
      <c r="G37" s="39">
        <v>172.5</v>
      </c>
      <c r="H37" s="28" t="s">
        <v>96</v>
      </c>
      <c r="I37" s="32"/>
      <c r="J37" s="31">
        <f t="shared" si="0"/>
        <v>0</v>
      </c>
    </row>
    <row r="38" spans="1:10" ht="33" customHeight="1">
      <c r="A38" s="18"/>
      <c r="B38" s="56"/>
      <c r="C38" s="62">
        <v>288031</v>
      </c>
      <c r="D38" s="58" t="s">
        <v>68</v>
      </c>
      <c r="E38" s="58" t="s">
        <v>26</v>
      </c>
      <c r="F38" s="59"/>
      <c r="G38" s="47">
        <v>195.9</v>
      </c>
      <c r="H38" s="28" t="s">
        <v>97</v>
      </c>
      <c r="I38" s="32"/>
      <c r="J38" s="31">
        <f t="shared" si="0"/>
        <v>0</v>
      </c>
    </row>
    <row r="39" spans="1:10" ht="15">
      <c r="A39" s="19"/>
      <c r="B39" s="35" t="s">
        <v>30</v>
      </c>
      <c r="C39" s="61">
        <v>288017</v>
      </c>
      <c r="D39" s="50" t="s">
        <v>61</v>
      </c>
      <c r="E39" s="50" t="s">
        <v>26</v>
      </c>
      <c r="F39" s="51"/>
      <c r="G39" s="39">
        <v>23.15</v>
      </c>
      <c r="H39" s="28" t="s">
        <v>98</v>
      </c>
      <c r="I39" s="32"/>
      <c r="J39" s="31">
        <f t="shared" si="0"/>
        <v>0</v>
      </c>
    </row>
    <row r="40" spans="1:10" ht="12.75" customHeight="1">
      <c r="A40" s="5"/>
      <c r="B40" s="52" t="s">
        <v>30</v>
      </c>
      <c r="C40" s="49">
        <v>288018</v>
      </c>
      <c r="D40" s="54" t="s">
        <v>64</v>
      </c>
      <c r="E40" s="54" t="s">
        <v>26</v>
      </c>
      <c r="F40" s="55"/>
      <c r="G40" s="43">
        <v>38.6</v>
      </c>
      <c r="H40" s="28" t="s">
        <v>99</v>
      </c>
      <c r="I40" s="32"/>
      <c r="J40" s="31">
        <f t="shared" si="0"/>
        <v>0</v>
      </c>
    </row>
    <row r="41" spans="1:10" ht="12.75" customHeight="1">
      <c r="A41" s="5"/>
      <c r="B41" s="52" t="s">
        <v>30</v>
      </c>
      <c r="C41" s="49">
        <v>288019</v>
      </c>
      <c r="D41" s="54" t="s">
        <v>65</v>
      </c>
      <c r="E41" s="54" t="s">
        <v>26</v>
      </c>
      <c r="F41" s="55"/>
      <c r="G41" s="43">
        <v>64.7</v>
      </c>
      <c r="H41" s="28" t="s">
        <v>100</v>
      </c>
      <c r="I41" s="32"/>
      <c r="J41" s="31">
        <f t="shared" si="0"/>
        <v>0</v>
      </c>
    </row>
    <row r="42" spans="1:10" ht="12.75" customHeight="1">
      <c r="A42" s="5"/>
      <c r="B42" s="52" t="s">
        <v>30</v>
      </c>
      <c r="C42" s="49">
        <v>288020</v>
      </c>
      <c r="D42" s="54" t="s">
        <v>31</v>
      </c>
      <c r="E42" s="54" t="s">
        <v>26</v>
      </c>
      <c r="F42" s="55"/>
      <c r="G42" s="43">
        <v>33.85</v>
      </c>
      <c r="H42" s="28" t="s">
        <v>101</v>
      </c>
      <c r="I42" s="32"/>
      <c r="J42" s="31">
        <f t="shared" si="0"/>
        <v>0</v>
      </c>
    </row>
    <row r="43" spans="1:10" ht="12.75" customHeight="1">
      <c r="A43" s="5"/>
      <c r="B43" s="52" t="s">
        <v>30</v>
      </c>
      <c r="C43" s="49">
        <v>288021</v>
      </c>
      <c r="D43" s="54" t="s">
        <v>32</v>
      </c>
      <c r="E43" s="54" t="s">
        <v>26</v>
      </c>
      <c r="F43" s="55"/>
      <c r="G43" s="43">
        <v>33.85</v>
      </c>
      <c r="H43" s="28" t="s">
        <v>102</v>
      </c>
      <c r="I43" s="32"/>
      <c r="J43" s="31">
        <f t="shared" si="0"/>
        <v>0</v>
      </c>
    </row>
    <row r="44" spans="1:10" ht="12.75" customHeight="1">
      <c r="A44" s="5"/>
      <c r="B44" s="52" t="s">
        <v>30</v>
      </c>
      <c r="C44" s="49">
        <v>288022</v>
      </c>
      <c r="D44" s="54" t="s">
        <v>33</v>
      </c>
      <c r="E44" s="54" t="s">
        <v>26</v>
      </c>
      <c r="F44" s="55"/>
      <c r="G44" s="43">
        <v>33.85</v>
      </c>
      <c r="H44" s="28" t="s">
        <v>103</v>
      </c>
      <c r="I44" s="32"/>
      <c r="J44" s="31">
        <f t="shared" si="0"/>
        <v>0</v>
      </c>
    </row>
    <row r="45" spans="1:10" ht="12.75" customHeight="1">
      <c r="A45" s="5"/>
      <c r="B45" s="52" t="s">
        <v>30</v>
      </c>
      <c r="C45" s="49">
        <v>288023</v>
      </c>
      <c r="D45" s="54" t="s">
        <v>34</v>
      </c>
      <c r="E45" s="54" t="s">
        <v>26</v>
      </c>
      <c r="F45" s="55"/>
      <c r="G45" s="43">
        <v>56.4</v>
      </c>
      <c r="H45" s="28" t="s">
        <v>104</v>
      </c>
      <c r="I45" s="32"/>
      <c r="J45" s="31">
        <f t="shared" si="0"/>
        <v>0</v>
      </c>
    </row>
    <row r="46" spans="1:10" ht="12.75" customHeight="1">
      <c r="A46" s="5"/>
      <c r="B46" s="52" t="s">
        <v>30</v>
      </c>
      <c r="C46" s="49">
        <v>288024</v>
      </c>
      <c r="D46" s="54" t="s">
        <v>35</v>
      </c>
      <c r="E46" s="54" t="s">
        <v>26</v>
      </c>
      <c r="F46" s="55"/>
      <c r="G46" s="43">
        <v>56.4</v>
      </c>
      <c r="H46" s="28" t="s">
        <v>105</v>
      </c>
      <c r="I46" s="32"/>
      <c r="J46" s="31">
        <f aca="true" t="shared" si="1" ref="J46:J65">I46*G46</f>
        <v>0</v>
      </c>
    </row>
    <row r="47" spans="1:10" ht="18" customHeight="1">
      <c r="A47" s="18"/>
      <c r="B47" s="56" t="s">
        <v>30</v>
      </c>
      <c r="C47" s="62">
        <v>288025</v>
      </c>
      <c r="D47" s="58" t="s">
        <v>36</v>
      </c>
      <c r="E47" s="58" t="s">
        <v>26</v>
      </c>
      <c r="F47" s="59"/>
      <c r="G47" s="47">
        <v>56.4</v>
      </c>
      <c r="H47" s="28" t="s">
        <v>106</v>
      </c>
      <c r="I47" s="32"/>
      <c r="J47" s="31">
        <f t="shared" si="1"/>
        <v>0</v>
      </c>
    </row>
    <row r="48" spans="1:10" ht="27.75" customHeight="1">
      <c r="A48" s="19"/>
      <c r="B48" s="35" t="s">
        <v>58</v>
      </c>
      <c r="C48" s="61">
        <v>88550</v>
      </c>
      <c r="D48" s="50" t="s">
        <v>61</v>
      </c>
      <c r="E48" s="50" t="s">
        <v>26</v>
      </c>
      <c r="F48" s="51"/>
      <c r="G48" s="39">
        <v>3.5</v>
      </c>
      <c r="H48" s="28" t="s">
        <v>107</v>
      </c>
      <c r="I48" s="32"/>
      <c r="J48" s="31">
        <f t="shared" si="1"/>
        <v>0</v>
      </c>
    </row>
    <row r="49" spans="1:10" ht="25.5" customHeight="1">
      <c r="A49" s="5"/>
      <c r="B49" s="52" t="s">
        <v>58</v>
      </c>
      <c r="C49" s="49">
        <v>88552</v>
      </c>
      <c r="D49" s="54" t="s">
        <v>64</v>
      </c>
      <c r="E49" s="54" t="s">
        <v>26</v>
      </c>
      <c r="F49" s="55"/>
      <c r="G49" s="43">
        <v>4.5</v>
      </c>
      <c r="H49" s="28" t="s">
        <v>108</v>
      </c>
      <c r="I49" s="32"/>
      <c r="J49" s="31">
        <f t="shared" si="1"/>
        <v>0</v>
      </c>
    </row>
    <row r="50" spans="1:10" ht="27" customHeight="1">
      <c r="A50" s="18"/>
      <c r="B50" s="56" t="s">
        <v>58</v>
      </c>
      <c r="C50" s="62">
        <v>88553</v>
      </c>
      <c r="D50" s="58" t="s">
        <v>65</v>
      </c>
      <c r="E50" s="58" t="s">
        <v>26</v>
      </c>
      <c r="F50" s="59"/>
      <c r="G50" s="47">
        <v>6.75</v>
      </c>
      <c r="H50" s="28" t="s">
        <v>109</v>
      </c>
      <c r="I50" s="32"/>
      <c r="J50" s="31">
        <f t="shared" si="1"/>
        <v>0</v>
      </c>
    </row>
    <row r="51" spans="1:10" ht="19.5" customHeight="1">
      <c r="A51" s="19"/>
      <c r="B51" s="35" t="s">
        <v>37</v>
      </c>
      <c r="C51" s="61">
        <v>88525</v>
      </c>
      <c r="D51" s="50" t="s">
        <v>69</v>
      </c>
      <c r="E51" s="50" t="s">
        <v>26</v>
      </c>
      <c r="F51" s="51"/>
      <c r="G51" s="39">
        <v>36</v>
      </c>
      <c r="H51" s="28" t="s">
        <v>110</v>
      </c>
      <c r="I51" s="32"/>
      <c r="J51" s="31">
        <f t="shared" si="1"/>
        <v>0</v>
      </c>
    </row>
    <row r="52" spans="1:10" ht="23.25" customHeight="1">
      <c r="A52" s="5"/>
      <c r="B52" s="52" t="s">
        <v>37</v>
      </c>
      <c r="C52" s="49">
        <v>88516</v>
      </c>
      <c r="D52" s="54" t="s">
        <v>70</v>
      </c>
      <c r="E52" s="54" t="s">
        <v>26</v>
      </c>
      <c r="F52" s="55"/>
      <c r="G52" s="43">
        <v>94</v>
      </c>
      <c r="H52" s="28" t="s">
        <v>111</v>
      </c>
      <c r="I52" s="32"/>
      <c r="J52" s="31">
        <f t="shared" si="1"/>
        <v>0</v>
      </c>
    </row>
    <row r="53" spans="1:10" ht="21.75" customHeight="1">
      <c r="A53" s="18"/>
      <c r="B53" s="56" t="s">
        <v>37</v>
      </c>
      <c r="C53" s="62">
        <v>88518</v>
      </c>
      <c r="D53" s="58" t="s">
        <v>71</v>
      </c>
      <c r="E53" s="58" t="s">
        <v>26</v>
      </c>
      <c r="F53" s="59"/>
      <c r="G53" s="47">
        <v>104</v>
      </c>
      <c r="H53" s="28" t="s">
        <v>112</v>
      </c>
      <c r="I53" s="32"/>
      <c r="J53" s="31">
        <f t="shared" si="1"/>
        <v>0</v>
      </c>
    </row>
    <row r="54" spans="1:10" ht="21.75" customHeight="1">
      <c r="A54" s="19"/>
      <c r="B54" s="35" t="s">
        <v>38</v>
      </c>
      <c r="C54" s="61">
        <v>88519</v>
      </c>
      <c r="D54" s="50" t="s">
        <v>69</v>
      </c>
      <c r="E54" s="50" t="s">
        <v>26</v>
      </c>
      <c r="F54" s="51"/>
      <c r="G54" s="39">
        <v>36</v>
      </c>
      <c r="H54" s="28" t="s">
        <v>113</v>
      </c>
      <c r="I54" s="32"/>
      <c r="J54" s="31">
        <f t="shared" si="1"/>
        <v>0</v>
      </c>
    </row>
    <row r="55" spans="1:10" ht="21.75" customHeight="1">
      <c r="A55" s="5"/>
      <c r="B55" s="52" t="s">
        <v>38</v>
      </c>
      <c r="C55" s="49">
        <v>88520</v>
      </c>
      <c r="D55" s="54" t="s">
        <v>70</v>
      </c>
      <c r="E55" s="54" t="s">
        <v>26</v>
      </c>
      <c r="F55" s="55"/>
      <c r="G55" s="43">
        <v>94</v>
      </c>
      <c r="H55" s="28" t="s">
        <v>114</v>
      </c>
      <c r="I55" s="32"/>
      <c r="J55" s="31">
        <f t="shared" si="1"/>
        <v>0</v>
      </c>
    </row>
    <row r="56" spans="1:10" ht="21.75" customHeight="1">
      <c r="A56" s="5"/>
      <c r="B56" s="52" t="s">
        <v>38</v>
      </c>
      <c r="C56" s="49">
        <v>88522</v>
      </c>
      <c r="D56" s="54" t="s">
        <v>71</v>
      </c>
      <c r="E56" s="54" t="s">
        <v>26</v>
      </c>
      <c r="F56" s="55"/>
      <c r="G56" s="43">
        <v>104</v>
      </c>
      <c r="H56" s="28" t="s">
        <v>115</v>
      </c>
      <c r="I56" s="32"/>
      <c r="J56" s="31">
        <f t="shared" si="1"/>
        <v>0</v>
      </c>
    </row>
    <row r="57" spans="1:10" ht="66.75" customHeight="1">
      <c r="A57" s="20"/>
      <c r="B57" s="63" t="s">
        <v>39</v>
      </c>
      <c r="C57" s="64">
        <v>88543</v>
      </c>
      <c r="D57" s="65" t="s">
        <v>72</v>
      </c>
      <c r="E57" s="65" t="s">
        <v>26</v>
      </c>
      <c r="F57" s="66"/>
      <c r="G57" s="67">
        <v>83</v>
      </c>
      <c r="H57" s="28" t="s">
        <v>116</v>
      </c>
      <c r="I57" s="32"/>
      <c r="J57" s="31">
        <f t="shared" si="1"/>
        <v>0</v>
      </c>
    </row>
    <row r="58" spans="1:10" ht="42" customHeight="1">
      <c r="A58" s="20"/>
      <c r="B58" s="68" t="s">
        <v>40</v>
      </c>
      <c r="C58" s="64">
        <v>88210</v>
      </c>
      <c r="D58" s="65" t="s">
        <v>41</v>
      </c>
      <c r="E58" s="65" t="s">
        <v>26</v>
      </c>
      <c r="F58" s="66"/>
      <c r="G58" s="67">
        <v>111.41</v>
      </c>
      <c r="H58" s="28" t="s">
        <v>117</v>
      </c>
      <c r="I58" s="32"/>
      <c r="J58" s="31">
        <f t="shared" si="1"/>
        <v>0</v>
      </c>
    </row>
    <row r="59" spans="1:10" ht="39" customHeight="1">
      <c r="A59" s="5"/>
      <c r="B59" s="69" t="s">
        <v>59</v>
      </c>
      <c r="C59" s="49">
        <v>88347</v>
      </c>
      <c r="D59" s="54" t="s">
        <v>41</v>
      </c>
      <c r="E59" s="54" t="s">
        <v>26</v>
      </c>
      <c r="F59" s="55"/>
      <c r="G59" s="43">
        <v>78.86</v>
      </c>
      <c r="H59" s="28" t="s">
        <v>118</v>
      </c>
      <c r="I59" s="32"/>
      <c r="J59" s="31">
        <f t="shared" si="1"/>
        <v>0</v>
      </c>
    </row>
    <row r="60" spans="1:10" ht="20.25" customHeight="1">
      <c r="A60" s="19"/>
      <c r="B60" s="35" t="s">
        <v>42</v>
      </c>
      <c r="C60" s="61">
        <v>88310</v>
      </c>
      <c r="D60" s="50" t="s">
        <v>61</v>
      </c>
      <c r="E60" s="50" t="s">
        <v>26</v>
      </c>
      <c r="F60" s="51"/>
      <c r="G60" s="39">
        <v>110</v>
      </c>
      <c r="H60" s="28" t="s">
        <v>119</v>
      </c>
      <c r="I60" s="32"/>
      <c r="J60" s="31">
        <f t="shared" si="1"/>
        <v>0</v>
      </c>
    </row>
    <row r="61" spans="1:10" ht="18.75" customHeight="1">
      <c r="A61" s="5"/>
      <c r="B61" s="52" t="s">
        <v>43</v>
      </c>
      <c r="C61" s="49">
        <v>88312</v>
      </c>
      <c r="D61" s="54" t="s">
        <v>62</v>
      </c>
      <c r="E61" s="54" t="s">
        <v>26</v>
      </c>
      <c r="F61" s="55"/>
      <c r="G61" s="43">
        <v>135.61</v>
      </c>
      <c r="H61" s="28" t="s">
        <v>120</v>
      </c>
      <c r="I61" s="32"/>
      <c r="J61" s="31">
        <f t="shared" si="1"/>
        <v>0</v>
      </c>
    </row>
    <row r="62" spans="1:10" ht="18" customHeight="1">
      <c r="A62" s="18"/>
      <c r="B62" s="56"/>
      <c r="C62" s="62">
        <v>88309</v>
      </c>
      <c r="D62" s="58" t="s">
        <v>63</v>
      </c>
      <c r="E62" s="58" t="s">
        <v>26</v>
      </c>
      <c r="F62" s="59"/>
      <c r="G62" s="47">
        <v>177.57</v>
      </c>
      <c r="H62" s="28" t="s">
        <v>121</v>
      </c>
      <c r="I62" s="32"/>
      <c r="J62" s="31">
        <f t="shared" si="1"/>
        <v>0</v>
      </c>
    </row>
    <row r="63" spans="1:10" ht="18.75" customHeight="1">
      <c r="A63" s="19"/>
      <c r="B63" s="52"/>
      <c r="C63" s="49">
        <v>88554</v>
      </c>
      <c r="D63" s="54" t="s">
        <v>61</v>
      </c>
      <c r="E63" s="54" t="s">
        <v>26</v>
      </c>
      <c r="F63" s="55"/>
      <c r="G63" s="43">
        <v>1368</v>
      </c>
      <c r="H63" s="28" t="s">
        <v>122</v>
      </c>
      <c r="I63" s="32"/>
      <c r="J63" s="31">
        <f t="shared" si="1"/>
        <v>0</v>
      </c>
    </row>
    <row r="64" spans="1:10" ht="18" customHeight="1">
      <c r="A64" s="5"/>
      <c r="B64" s="52" t="s">
        <v>44</v>
      </c>
      <c r="C64" s="49">
        <v>88557</v>
      </c>
      <c r="D64" s="54" t="s">
        <v>62</v>
      </c>
      <c r="E64" s="54" t="s">
        <v>26</v>
      </c>
      <c r="F64" s="55"/>
      <c r="G64" s="43">
        <v>1396</v>
      </c>
      <c r="H64" s="28" t="s">
        <v>123</v>
      </c>
      <c r="I64" s="32"/>
      <c r="J64" s="31">
        <f t="shared" si="1"/>
        <v>0</v>
      </c>
    </row>
    <row r="65" spans="1:10" ht="16.5" customHeight="1">
      <c r="A65" s="18"/>
      <c r="B65" s="56"/>
      <c r="C65" s="62">
        <v>88558</v>
      </c>
      <c r="D65" s="58" t="s">
        <v>63</v>
      </c>
      <c r="E65" s="58" t="s">
        <v>26</v>
      </c>
      <c r="F65" s="59"/>
      <c r="G65" s="47">
        <v>2014</v>
      </c>
      <c r="H65" s="28" t="s">
        <v>124</v>
      </c>
      <c r="I65" s="32"/>
      <c r="J65" s="31">
        <f t="shared" si="1"/>
        <v>0</v>
      </c>
    </row>
    <row r="66" spans="1:8" ht="12.75">
      <c r="A66" s="71"/>
      <c r="B66" s="70"/>
      <c r="C66" s="70"/>
      <c r="D66" s="70"/>
      <c r="E66" s="70"/>
      <c r="F66" s="70"/>
      <c r="G66" s="70"/>
      <c r="H66" s="70"/>
    </row>
    <row r="67" spans="1:8" ht="12.75">
      <c r="A67" s="71"/>
      <c r="B67" s="70"/>
      <c r="C67" s="70"/>
      <c r="D67" s="70"/>
      <c r="E67" s="70"/>
      <c r="F67" s="70"/>
      <c r="G67" s="70"/>
      <c r="H67" s="70"/>
    </row>
    <row r="68" spans="1:8" ht="14.25" thickBot="1">
      <c r="A68" s="71"/>
      <c r="B68" s="81"/>
      <c r="C68" s="81"/>
      <c r="D68" s="82"/>
      <c r="E68" s="83"/>
      <c r="F68" s="70"/>
      <c r="G68" s="70"/>
      <c r="H68" s="70"/>
    </row>
    <row r="69" spans="1:8" ht="15.75">
      <c r="A69" s="71"/>
      <c r="B69" s="105" t="s">
        <v>0</v>
      </c>
      <c r="C69" s="105"/>
      <c r="D69" s="105"/>
      <c r="E69" s="105"/>
      <c r="F69" s="70"/>
      <c r="G69" s="70"/>
      <c r="H69" s="70"/>
    </row>
    <row r="70" spans="1:8" ht="15.75">
      <c r="A70" s="71"/>
      <c r="B70" s="106" t="s">
        <v>45</v>
      </c>
      <c r="C70" s="106"/>
      <c r="D70" s="106"/>
      <c r="E70" s="106"/>
      <c r="F70" s="70"/>
      <c r="G70" s="70"/>
      <c r="H70" s="70"/>
    </row>
    <row r="71" spans="1:8" ht="15">
      <c r="A71" s="71"/>
      <c r="B71" s="97" t="s">
        <v>125</v>
      </c>
      <c r="C71" s="97"/>
      <c r="D71" s="97"/>
      <c r="E71" s="97"/>
      <c r="F71" s="70"/>
      <c r="G71" s="70"/>
      <c r="H71" s="70"/>
    </row>
    <row r="72" spans="1:9" ht="14.25">
      <c r="A72" s="71"/>
      <c r="B72" s="34" t="s">
        <v>129</v>
      </c>
      <c r="C72" s="107" t="s">
        <v>128</v>
      </c>
      <c r="D72" s="108"/>
      <c r="E72" s="107" t="s">
        <v>130</v>
      </c>
      <c r="F72" s="108"/>
      <c r="G72" s="108"/>
      <c r="H72" s="70"/>
      <c r="I72" s="33"/>
    </row>
    <row r="73" spans="1:8" ht="15" thickBot="1">
      <c r="A73" s="71"/>
      <c r="B73" s="30"/>
      <c r="C73" s="29"/>
      <c r="D73" s="84"/>
      <c r="E73" s="85"/>
      <c r="F73" s="70"/>
      <c r="G73" s="70"/>
      <c r="H73" s="70"/>
    </row>
    <row r="74" spans="1:8" ht="20.25" thickBot="1">
      <c r="A74" s="71"/>
      <c r="B74" s="98" t="s">
        <v>46</v>
      </c>
      <c r="C74" s="99"/>
      <c r="D74" s="99"/>
      <c r="E74" s="100"/>
      <c r="F74" s="70"/>
      <c r="G74" s="70"/>
      <c r="H74" s="70"/>
    </row>
    <row r="75" spans="1:8" ht="13.5">
      <c r="A75" s="71"/>
      <c r="B75" s="86"/>
      <c r="C75" s="86"/>
      <c r="D75" s="87"/>
      <c r="E75" s="88"/>
      <c r="F75" s="70"/>
      <c r="G75" s="70"/>
      <c r="H75" s="70"/>
    </row>
    <row r="76" spans="1:14" ht="13.5">
      <c r="A76" s="89"/>
      <c r="B76" s="90" t="s">
        <v>47</v>
      </c>
      <c r="C76" s="91"/>
      <c r="D76" s="92"/>
      <c r="E76" s="88"/>
      <c r="F76" s="88"/>
      <c r="G76" s="88"/>
      <c r="H76" s="88"/>
      <c r="I76" s="10"/>
      <c r="J76" s="10"/>
      <c r="K76" s="10"/>
      <c r="L76" s="10"/>
      <c r="M76" s="10"/>
      <c r="N76" s="10"/>
    </row>
    <row r="77" spans="1:14" ht="13.5">
      <c r="A77" s="89"/>
      <c r="B77" s="90"/>
      <c r="C77" s="91"/>
      <c r="D77" s="92"/>
      <c r="E77" s="88"/>
      <c r="F77" s="88"/>
      <c r="G77" s="88"/>
      <c r="H77" s="88"/>
      <c r="I77" s="10"/>
      <c r="J77" s="10"/>
      <c r="K77" s="10"/>
      <c r="L77" s="10"/>
      <c r="M77" s="10"/>
      <c r="N77" s="10"/>
    </row>
    <row r="78" spans="1:14" ht="13.5">
      <c r="A78" s="89"/>
      <c r="B78" s="90" t="s">
        <v>48</v>
      </c>
      <c r="C78" s="91"/>
      <c r="D78" s="92"/>
      <c r="E78" s="88"/>
      <c r="F78" s="88"/>
      <c r="G78" s="88"/>
      <c r="H78" s="88"/>
      <c r="I78" s="10"/>
      <c r="J78" s="10"/>
      <c r="K78" s="10"/>
      <c r="L78" s="10"/>
      <c r="M78" s="10"/>
      <c r="N78" s="10"/>
    </row>
    <row r="79" spans="1:14" ht="13.5">
      <c r="A79" s="89"/>
      <c r="B79" s="90"/>
      <c r="C79" s="91"/>
      <c r="D79" s="92"/>
      <c r="E79" s="88"/>
      <c r="F79" s="88"/>
      <c r="G79" s="88"/>
      <c r="H79" s="88"/>
      <c r="I79" s="10"/>
      <c r="J79" s="10"/>
      <c r="K79" s="10"/>
      <c r="L79" s="10"/>
      <c r="M79" s="10"/>
      <c r="N79" s="10"/>
    </row>
    <row r="80" spans="1:14" ht="13.5">
      <c r="A80" s="89"/>
      <c r="B80" s="93" t="s">
        <v>134</v>
      </c>
      <c r="C80" s="94"/>
      <c r="D80" s="95"/>
      <c r="E80" s="96"/>
      <c r="F80" s="96"/>
      <c r="G80" s="96"/>
      <c r="H80" s="88"/>
      <c r="I80" s="10"/>
      <c r="J80" s="10"/>
      <c r="K80" s="10"/>
      <c r="L80" s="10"/>
      <c r="M80" s="10"/>
      <c r="N80" s="10"/>
    </row>
    <row r="81" spans="1:14" ht="13.5">
      <c r="A81" s="89"/>
      <c r="B81" s="90" t="s">
        <v>133</v>
      </c>
      <c r="C81" s="91"/>
      <c r="D81" s="92"/>
      <c r="E81" s="88"/>
      <c r="F81" s="88"/>
      <c r="G81" s="88"/>
      <c r="H81" s="88"/>
      <c r="I81" s="10"/>
      <c r="J81" s="10"/>
      <c r="K81" s="10"/>
      <c r="L81" s="10"/>
      <c r="M81" s="10"/>
      <c r="N81" s="10"/>
    </row>
    <row r="82" spans="1:14" ht="13.5">
      <c r="A82" s="89"/>
      <c r="B82" s="90"/>
      <c r="C82" s="91"/>
      <c r="D82" s="92"/>
      <c r="E82" s="88"/>
      <c r="F82" s="88"/>
      <c r="G82" s="88"/>
      <c r="H82" s="88"/>
      <c r="I82" s="10"/>
      <c r="J82" s="10"/>
      <c r="K82" s="10"/>
      <c r="L82" s="10"/>
      <c r="M82" s="10"/>
      <c r="N82" s="10"/>
    </row>
    <row r="83" spans="1:14" ht="13.5">
      <c r="A83" s="89"/>
      <c r="B83" s="90" t="s">
        <v>131</v>
      </c>
      <c r="C83" s="91"/>
      <c r="D83" s="92"/>
      <c r="E83" s="88"/>
      <c r="F83" s="88"/>
      <c r="G83" s="88"/>
      <c r="H83" s="88"/>
      <c r="I83" s="10"/>
      <c r="J83" s="10"/>
      <c r="K83" s="10"/>
      <c r="L83" s="10"/>
      <c r="M83" s="10"/>
      <c r="N83" s="10"/>
    </row>
    <row r="84" spans="1:14" ht="13.5">
      <c r="A84" s="89"/>
      <c r="B84" s="90"/>
      <c r="C84" s="91"/>
      <c r="D84" s="92"/>
      <c r="E84" s="88"/>
      <c r="F84" s="88"/>
      <c r="G84" s="88"/>
      <c r="H84" s="88"/>
      <c r="I84" s="10"/>
      <c r="J84" s="10"/>
      <c r="K84" s="10"/>
      <c r="L84" s="10"/>
      <c r="M84" s="10"/>
      <c r="N84" s="10"/>
    </row>
    <row r="85" spans="1:14" ht="13.5">
      <c r="A85" s="89"/>
      <c r="B85" s="90" t="s">
        <v>49</v>
      </c>
      <c r="C85" s="91"/>
      <c r="D85" s="92"/>
      <c r="E85" s="88"/>
      <c r="F85" s="88"/>
      <c r="G85" s="88"/>
      <c r="H85" s="88"/>
      <c r="I85" s="10"/>
      <c r="J85" s="10"/>
      <c r="K85" s="10"/>
      <c r="L85" s="10"/>
      <c r="M85" s="10"/>
      <c r="N85" s="10"/>
    </row>
    <row r="86" spans="1:14" ht="13.5">
      <c r="A86" s="89"/>
      <c r="B86" s="90" t="s">
        <v>50</v>
      </c>
      <c r="C86" s="91"/>
      <c r="D86" s="92"/>
      <c r="E86" s="88"/>
      <c r="F86" s="88"/>
      <c r="G86" s="88"/>
      <c r="H86" s="88"/>
      <c r="I86" s="10"/>
      <c r="J86" s="10"/>
      <c r="K86" s="10"/>
      <c r="L86" s="10"/>
      <c r="M86" s="10"/>
      <c r="N86" s="10"/>
    </row>
    <row r="87" spans="1:14" ht="13.5">
      <c r="A87" s="89"/>
      <c r="B87" s="90" t="s">
        <v>51</v>
      </c>
      <c r="C87" s="91"/>
      <c r="D87" s="92"/>
      <c r="E87" s="88"/>
      <c r="F87" s="88"/>
      <c r="G87" s="88"/>
      <c r="H87" s="88"/>
      <c r="I87" s="10"/>
      <c r="J87" s="10"/>
      <c r="K87" s="10"/>
      <c r="L87" s="10"/>
      <c r="M87" s="10"/>
      <c r="N87" s="10"/>
    </row>
    <row r="88" spans="1:14" ht="13.5">
      <c r="A88" s="89"/>
      <c r="B88" s="90" t="s">
        <v>52</v>
      </c>
      <c r="C88" s="91"/>
      <c r="D88" s="92"/>
      <c r="E88" s="88"/>
      <c r="F88" s="88"/>
      <c r="G88" s="88"/>
      <c r="H88" s="88"/>
      <c r="I88" s="10"/>
      <c r="J88" s="10"/>
      <c r="K88" s="10"/>
      <c r="L88" s="10"/>
      <c r="M88" s="10"/>
      <c r="N88" s="10"/>
    </row>
    <row r="89" spans="1:14" ht="13.5">
      <c r="A89" s="89"/>
      <c r="B89" s="90"/>
      <c r="C89" s="91"/>
      <c r="D89" s="92"/>
      <c r="E89" s="88"/>
      <c r="F89" s="88"/>
      <c r="G89" s="88"/>
      <c r="H89" s="88"/>
      <c r="I89" s="10"/>
      <c r="J89" s="10"/>
      <c r="K89" s="10"/>
      <c r="L89" s="10"/>
      <c r="M89" s="10"/>
      <c r="N89" s="10"/>
    </row>
    <row r="90" spans="1:14" ht="13.5">
      <c r="A90" s="89"/>
      <c r="B90" s="90" t="s">
        <v>53</v>
      </c>
      <c r="C90" s="91"/>
      <c r="D90" s="92"/>
      <c r="E90" s="88"/>
      <c r="F90" s="88"/>
      <c r="G90" s="88"/>
      <c r="H90" s="88"/>
      <c r="I90" s="10"/>
      <c r="J90" s="10"/>
      <c r="K90" s="10"/>
      <c r="L90" s="10"/>
      <c r="M90" s="10"/>
      <c r="N90" s="10"/>
    </row>
    <row r="91" spans="1:14" ht="13.5">
      <c r="A91" s="89"/>
      <c r="B91" s="90"/>
      <c r="C91" s="91"/>
      <c r="D91" s="92"/>
      <c r="E91" s="88"/>
      <c r="F91" s="88"/>
      <c r="G91" s="88"/>
      <c r="H91" s="88"/>
      <c r="I91" s="10"/>
      <c r="J91" s="10"/>
      <c r="K91" s="10"/>
      <c r="L91" s="10"/>
      <c r="M91" s="10"/>
      <c r="N91" s="10"/>
    </row>
    <row r="92" spans="1:14" ht="13.5">
      <c r="A92" s="89"/>
      <c r="B92" s="90" t="s">
        <v>54</v>
      </c>
      <c r="C92" s="91"/>
      <c r="D92" s="92"/>
      <c r="E92" s="88"/>
      <c r="F92" s="88"/>
      <c r="G92" s="88"/>
      <c r="H92" s="88"/>
      <c r="I92" s="10"/>
      <c r="J92" s="10"/>
      <c r="K92" s="10"/>
      <c r="L92" s="10"/>
      <c r="M92" s="10"/>
      <c r="N92" s="10"/>
    </row>
    <row r="93" spans="1:14" ht="13.5">
      <c r="A93" s="89"/>
      <c r="B93" s="90" t="s">
        <v>55</v>
      </c>
      <c r="C93" s="91"/>
      <c r="D93" s="92"/>
      <c r="E93" s="88"/>
      <c r="F93" s="88"/>
      <c r="G93" s="88"/>
      <c r="H93" s="88"/>
      <c r="I93" s="10"/>
      <c r="J93" s="10"/>
      <c r="K93" s="10"/>
      <c r="L93" s="10"/>
      <c r="M93" s="10"/>
      <c r="N93" s="10"/>
    </row>
    <row r="94" spans="1:14" ht="13.5">
      <c r="A94" s="89"/>
      <c r="B94" s="90" t="s">
        <v>56</v>
      </c>
      <c r="C94" s="91"/>
      <c r="D94" s="92"/>
      <c r="E94" s="88"/>
      <c r="F94" s="88"/>
      <c r="G94" s="88"/>
      <c r="H94" s="88"/>
      <c r="I94" s="10"/>
      <c r="J94" s="10"/>
      <c r="K94" s="10"/>
      <c r="L94" s="10"/>
      <c r="M94" s="10"/>
      <c r="N94" s="10"/>
    </row>
    <row r="95" spans="1:14" ht="13.5">
      <c r="A95" s="89"/>
      <c r="B95" s="90"/>
      <c r="C95" s="91"/>
      <c r="D95" s="92"/>
      <c r="E95" s="88"/>
      <c r="F95" s="88"/>
      <c r="G95" s="88"/>
      <c r="H95" s="88"/>
      <c r="I95" s="10"/>
      <c r="J95" s="10"/>
      <c r="K95" s="10"/>
      <c r="L95" s="10"/>
      <c r="M95" s="10"/>
      <c r="N95" s="10"/>
    </row>
    <row r="96" spans="1:14" ht="13.5">
      <c r="A96" s="89"/>
      <c r="B96" s="90" t="s">
        <v>132</v>
      </c>
      <c r="C96" s="91"/>
      <c r="D96" s="92"/>
      <c r="E96" s="88"/>
      <c r="F96" s="88"/>
      <c r="G96" s="88"/>
      <c r="H96" s="88"/>
      <c r="I96" s="10"/>
      <c r="J96" s="10"/>
      <c r="K96" s="10"/>
      <c r="L96" s="10"/>
      <c r="M96" s="10"/>
      <c r="N96" s="10"/>
    </row>
    <row r="97" spans="2:5" ht="15.75">
      <c r="B97" s="16"/>
      <c r="C97" s="13"/>
      <c r="D97" s="12"/>
      <c r="E97" s="15"/>
    </row>
    <row r="98" spans="2:5" ht="13.5">
      <c r="B98" s="17"/>
      <c r="C98" s="11"/>
      <c r="D98" s="12"/>
      <c r="E98" s="15"/>
    </row>
    <row r="99" spans="2:5" ht="15.75">
      <c r="B99" s="16"/>
      <c r="C99" s="13"/>
      <c r="D99" s="12"/>
      <c r="E99" s="14"/>
    </row>
    <row r="100" spans="2:5" ht="13.5">
      <c r="B100" s="17"/>
      <c r="C100" s="11"/>
      <c r="D100" s="12"/>
      <c r="E100" s="15"/>
    </row>
    <row r="101" spans="2:5" ht="15.75">
      <c r="B101" s="16"/>
      <c r="C101" s="13"/>
      <c r="D101" s="12"/>
      <c r="E101" s="15"/>
    </row>
  </sheetData>
  <sheetProtection password="8F18" sheet="1"/>
  <mergeCells count="10">
    <mergeCell ref="B71:E71"/>
    <mergeCell ref="B74:E74"/>
    <mergeCell ref="D1:J1"/>
    <mergeCell ref="D2:J2"/>
    <mergeCell ref="B3:C3"/>
    <mergeCell ref="D3:J3"/>
    <mergeCell ref="B69:E69"/>
    <mergeCell ref="B70:E70"/>
    <mergeCell ref="E72:G72"/>
    <mergeCell ref="C72:D72"/>
  </mergeCells>
  <hyperlinks>
    <hyperlink ref="B72" r:id="rId1" display="ventas@dmajum.com"/>
    <hyperlink ref="C72" r:id="rId2" display="servicos1@dmajum.com"/>
    <hyperlink ref="E72" r:id="rId3" display="logistica@dmajum.com"/>
  </hyperlinks>
  <printOptions/>
  <pageMargins left="0.75" right="0.75" top="1" bottom="1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:M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Owner</cp:lastModifiedBy>
  <dcterms:created xsi:type="dcterms:W3CDTF">2008-04-02T21:55:46Z</dcterms:created>
  <dcterms:modified xsi:type="dcterms:W3CDTF">2011-08-02T03:36:02Z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